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0500" windowHeight="2925" activeTab="0"/>
  </bookViews>
  <sheets>
    <sheet name="Лист 1" sheetId="1" r:id="rId1"/>
  </sheets>
  <definedNames>
    <definedName name="solver_adj" localSheetId="0" hidden="1">'Лист 1'!$C$1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'Лист 1'!$X$4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<sst xmlns="http://schemas.openxmlformats.org/spreadsheetml/2006/main" count="19" uniqueCount="19">
  <si>
    <t>Вид продукции</t>
  </si>
  <si>
    <t>Цена (руб/ед)</t>
  </si>
  <si>
    <t>Стоимость размещения заказа (руб)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</si>
  <si>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</si>
  <si>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</si>
  <si>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</si>
  <si>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</si>
  <si>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</si>
  <si>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</si>
  <si>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</si>
  <si>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</si>
  <si>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</si>
  <si>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</si>
  <si>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</si>
  <si>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</si>
  <si>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продаж (ед/мес)</t>
  </si>
  <si>
    <t>Объем продаж (ед/год)</t>
  </si>
  <si>
    <t>Объем продаж (руб/год)</t>
  </si>
  <si>
    <t>Годовая стоимость хранения (руб/ед)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</si>
</sst>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58" applyNumberFormat="1" applyFont="1" applyBorder="1" applyAlignment="1">
      <alignment horizontal="center"/>
    </xf>
    <xf numFmtId="164" fontId="0" fillId="0" borderId="11" xfId="58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3" fontId="0" fillId="0" borderId="12" xfId="58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3" fontId="0" fillId="0" borderId="13" xfId="58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="75" zoomScaleNormal="75" zoomScalePageLayoutView="0" workbookViewId="0" topLeftCell="A1">
      <selection activeCell="H4" sqref="H4"/>
    </sheetView>
  </sheetViews>
  <sheetFormatPr defaultColWidth="9.140625" defaultRowHeight="15"/>
  <cols>
    <col min="1" max="1" width="4.28125" style="0" customWidth="1"/>
    <col min="2" max="2" width="11.8515625" style="0" customWidth="1"/>
    <col min="3" max="3" width="9.140625" style="0" customWidth="1"/>
    <col min="4" max="15" width="9.7109375" style="0" customWidth="1"/>
    <col min="16" max="16" width="10.57421875" style="0" customWidth="1"/>
    <col min="17" max="17" width="12.28125" style="0" customWidth="1"/>
    <col min="18" max="18" width="11.140625" style="0" customWidth="1"/>
    <col min="19" max="19" width="13.28125" style="0" customWidth="1"/>
  </cols>
  <sheetData>
    <row r="1" ht="15" thickBot="1"/>
    <row r="2" spans="2:19" ht="15.75" thickBot="1">
      <c r="B2" s="15" t="s">
        <v>0</v>
      </c>
      <c r="C2" s="17" t="s">
        <v>1</v>
      </c>
      <c r="D2" s="19" t="s">
        <v>15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5" t="s">
        <v>16</v>
      </c>
      <c r="Q2" s="15" t="s">
        <v>17</v>
      </c>
      <c r="R2" s="15" t="s">
        <v>18</v>
      </c>
      <c r="S2" s="17" t="s">
        <v>2</v>
      </c>
    </row>
    <row r="3" spans="2:19" ht="46.5" customHeight="1" thickBot="1">
      <c r="B3" s="16"/>
      <c r="C3" s="18"/>
      <c r="D3" s="9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6"/>
      <c r="Q3" s="16"/>
      <c r="R3" s="16"/>
      <c r="S3" s="18"/>
    </row>
    <row r="4" spans="2:20" ht="14.25">
      <c r="B4" s="7">
        <v>1</v>
      </c>
      <c r="C4" s="5">
        <f ca="1">_XLL.СЛУЧМЕЖДУ(50,1000)</f>
        <v>555</v>
      </c>
      <c r="D4" s="7">
        <f ca="1">_XLL.СЛУЧМЕЖДУ(100,500)</f>
        <v>193</v>
      </c>
      <c r="E4" s="7">
        <f aca="true" ca="1" t="shared" si="0" ref="E4:O15">_XLL.СЛУЧМЕЖДУ(100,500)</f>
        <v>309</v>
      </c>
      <c r="F4" s="7">
        <f ca="1" t="shared" si="0"/>
        <v>346</v>
      </c>
      <c r="G4" s="7">
        <f ca="1" t="shared" si="0"/>
        <v>285</v>
      </c>
      <c r="H4" s="7">
        <f ca="1" t="shared" si="0"/>
        <v>102</v>
      </c>
      <c r="I4" s="7">
        <f ca="1" t="shared" si="0"/>
        <v>428</v>
      </c>
      <c r="J4" s="7">
        <f ca="1" t="shared" si="0"/>
        <v>266</v>
      </c>
      <c r="K4" s="7">
        <f ca="1" t="shared" si="0"/>
        <v>100</v>
      </c>
      <c r="L4" s="7">
        <f ca="1" t="shared" si="0"/>
        <v>294</v>
      </c>
      <c r="M4" s="7">
        <f ca="1" t="shared" si="0"/>
        <v>468</v>
      </c>
      <c r="N4" s="7">
        <f ca="1" t="shared" si="0"/>
        <v>435</v>
      </c>
      <c r="O4" s="7">
        <f ca="1" t="shared" si="0"/>
        <v>220</v>
      </c>
      <c r="P4" s="11">
        <f>SUM(D4:O4)</f>
        <v>3446</v>
      </c>
      <c r="Q4" s="11">
        <f>P4*C4</f>
        <v>1912530</v>
      </c>
      <c r="R4" s="12">
        <f>0.2*C4</f>
        <v>111</v>
      </c>
      <c r="S4" s="3">
        <f ca="1">_XLL.СЛУЧМЕЖДУ(1000,2000)</f>
        <v>1642</v>
      </c>
      <c r="T4" s="1"/>
    </row>
    <row r="5" spans="2:20" ht="14.25">
      <c r="B5" s="7">
        <v>2</v>
      </c>
      <c r="C5" s="5">
        <f aca="true" ca="1" t="shared" si="1" ref="C5:C15">_XLL.СЛУЧМЕЖДУ(50,1000)</f>
        <v>962</v>
      </c>
      <c r="D5" s="7">
        <f aca="true" ca="1" t="shared" si="2" ref="D5:D15">_XLL.СЛУЧМЕЖДУ(100,500)</f>
        <v>210</v>
      </c>
      <c r="E5" s="7">
        <f ca="1" t="shared" si="0"/>
        <v>441</v>
      </c>
      <c r="F5" s="7">
        <f ca="1" t="shared" si="0"/>
        <v>204</v>
      </c>
      <c r="G5" s="7">
        <f ca="1" t="shared" si="0"/>
        <v>461</v>
      </c>
      <c r="H5" s="7">
        <f ca="1" t="shared" si="0"/>
        <v>475</v>
      </c>
      <c r="I5" s="7">
        <f ca="1" t="shared" si="0"/>
        <v>106</v>
      </c>
      <c r="J5" s="7">
        <f ca="1" t="shared" si="0"/>
        <v>191</v>
      </c>
      <c r="K5" s="7">
        <f ca="1" t="shared" si="0"/>
        <v>227</v>
      </c>
      <c r="L5" s="7">
        <f ca="1" t="shared" si="0"/>
        <v>457</v>
      </c>
      <c r="M5" s="7">
        <f ca="1" t="shared" si="0"/>
        <v>129</v>
      </c>
      <c r="N5" s="7">
        <f ca="1" t="shared" si="0"/>
        <v>142</v>
      </c>
      <c r="O5" s="7">
        <f ca="1" t="shared" si="0"/>
        <v>109</v>
      </c>
      <c r="P5" s="11">
        <f aca="true" t="shared" si="3" ref="P5:P15">SUM(D5:O5)</f>
        <v>3152</v>
      </c>
      <c r="Q5" s="11">
        <f aca="true" t="shared" si="4" ref="Q5:Q15">P5*C5</f>
        <v>3032224</v>
      </c>
      <c r="R5" s="12">
        <f aca="true" t="shared" si="5" ref="R5:R15">0.2*C5</f>
        <v>192.4</v>
      </c>
      <c r="S5" s="3">
        <f aca="true" ca="1" t="shared" si="6" ref="S5:S15">_XLL.СЛУЧМЕЖДУ(1000,2000)</f>
        <v>1159</v>
      </c>
      <c r="T5" s="1"/>
    </row>
    <row r="6" spans="2:20" ht="14.25">
      <c r="B6" s="7">
        <v>3</v>
      </c>
      <c r="C6" s="5">
        <f ca="1" t="shared" si="1"/>
        <v>503</v>
      </c>
      <c r="D6" s="7">
        <f ca="1" t="shared" si="2"/>
        <v>234</v>
      </c>
      <c r="E6" s="7">
        <f ca="1" t="shared" si="0"/>
        <v>411</v>
      </c>
      <c r="F6" s="7">
        <f ca="1" t="shared" si="0"/>
        <v>290</v>
      </c>
      <c r="G6" s="7">
        <f ca="1" t="shared" si="0"/>
        <v>452</v>
      </c>
      <c r="H6" s="7">
        <f ca="1" t="shared" si="0"/>
        <v>237</v>
      </c>
      <c r="I6" s="7">
        <f ca="1" t="shared" si="0"/>
        <v>377</v>
      </c>
      <c r="J6" s="7">
        <f ca="1" t="shared" si="0"/>
        <v>444</v>
      </c>
      <c r="K6" s="7">
        <f ca="1" t="shared" si="0"/>
        <v>408</v>
      </c>
      <c r="L6" s="7">
        <f ca="1" t="shared" si="0"/>
        <v>240</v>
      </c>
      <c r="M6" s="7">
        <f ca="1" t="shared" si="0"/>
        <v>397</v>
      </c>
      <c r="N6" s="7">
        <f ca="1" t="shared" si="0"/>
        <v>353</v>
      </c>
      <c r="O6" s="7">
        <f ca="1" t="shared" si="0"/>
        <v>175</v>
      </c>
      <c r="P6" s="11">
        <f t="shared" si="3"/>
        <v>4018</v>
      </c>
      <c r="Q6" s="11">
        <f t="shared" si="4"/>
        <v>2021054</v>
      </c>
      <c r="R6" s="12">
        <f t="shared" si="5"/>
        <v>100.60000000000001</v>
      </c>
      <c r="S6" s="3">
        <f ca="1" t="shared" si="6"/>
        <v>1996</v>
      </c>
      <c r="T6" s="1"/>
    </row>
    <row r="7" spans="2:20" ht="14.25">
      <c r="B7" s="7">
        <v>4</v>
      </c>
      <c r="C7" s="5">
        <f ca="1" t="shared" si="1"/>
        <v>851</v>
      </c>
      <c r="D7" s="7">
        <f ca="1" t="shared" si="2"/>
        <v>349</v>
      </c>
      <c r="E7" s="7">
        <f ca="1" t="shared" si="0"/>
        <v>346</v>
      </c>
      <c r="F7" s="7">
        <f ca="1" t="shared" si="0"/>
        <v>316</v>
      </c>
      <c r="G7" s="7">
        <f ca="1" t="shared" si="0"/>
        <v>378</v>
      </c>
      <c r="H7" s="7">
        <f ca="1" t="shared" si="0"/>
        <v>499</v>
      </c>
      <c r="I7" s="7">
        <f ca="1" t="shared" si="0"/>
        <v>340</v>
      </c>
      <c r="J7" s="7">
        <f ca="1" t="shared" si="0"/>
        <v>213</v>
      </c>
      <c r="K7" s="7">
        <f ca="1" t="shared" si="0"/>
        <v>304</v>
      </c>
      <c r="L7" s="7">
        <f ca="1" t="shared" si="0"/>
        <v>158</v>
      </c>
      <c r="M7" s="7">
        <f ca="1" t="shared" si="0"/>
        <v>269</v>
      </c>
      <c r="N7" s="7">
        <f ca="1" t="shared" si="0"/>
        <v>421</v>
      </c>
      <c r="O7" s="7">
        <f ca="1" t="shared" si="0"/>
        <v>455</v>
      </c>
      <c r="P7" s="11">
        <f t="shared" si="3"/>
        <v>4048</v>
      </c>
      <c r="Q7" s="11">
        <f t="shared" si="4"/>
        <v>3444848</v>
      </c>
      <c r="R7" s="12">
        <f t="shared" si="5"/>
        <v>170.20000000000002</v>
      </c>
      <c r="S7" s="3">
        <f ca="1" t="shared" si="6"/>
        <v>1156</v>
      </c>
      <c r="T7" s="1"/>
    </row>
    <row r="8" spans="2:20" ht="14.25">
      <c r="B8" s="7">
        <v>5</v>
      </c>
      <c r="C8" s="5">
        <f ca="1" t="shared" si="1"/>
        <v>710</v>
      </c>
      <c r="D8" s="7">
        <f ca="1" t="shared" si="2"/>
        <v>231</v>
      </c>
      <c r="E8" s="7">
        <f ca="1" t="shared" si="0"/>
        <v>270</v>
      </c>
      <c r="F8" s="7">
        <f ca="1" t="shared" si="0"/>
        <v>295</v>
      </c>
      <c r="G8" s="7">
        <f ca="1" t="shared" si="0"/>
        <v>287</v>
      </c>
      <c r="H8" s="7">
        <f ca="1" t="shared" si="0"/>
        <v>446</v>
      </c>
      <c r="I8" s="7">
        <f ca="1" t="shared" si="0"/>
        <v>140</v>
      </c>
      <c r="J8" s="7">
        <f ca="1" t="shared" si="0"/>
        <v>262</v>
      </c>
      <c r="K8" s="7">
        <f ca="1" t="shared" si="0"/>
        <v>200</v>
      </c>
      <c r="L8" s="7">
        <f ca="1" t="shared" si="0"/>
        <v>196</v>
      </c>
      <c r="M8" s="7">
        <f ca="1" t="shared" si="0"/>
        <v>113</v>
      </c>
      <c r="N8" s="7">
        <f ca="1" t="shared" si="0"/>
        <v>175</v>
      </c>
      <c r="O8" s="7">
        <f ca="1" t="shared" si="0"/>
        <v>136</v>
      </c>
      <c r="P8" s="11">
        <f t="shared" si="3"/>
        <v>2751</v>
      </c>
      <c r="Q8" s="11">
        <f t="shared" si="4"/>
        <v>1953210</v>
      </c>
      <c r="R8" s="12">
        <f t="shared" si="5"/>
        <v>142</v>
      </c>
      <c r="S8" s="3">
        <f ca="1" t="shared" si="6"/>
        <v>1910</v>
      </c>
      <c r="T8" s="1"/>
    </row>
    <row r="9" spans="2:20" ht="14.25">
      <c r="B9" s="7">
        <v>6</v>
      </c>
      <c r="C9" s="5">
        <f ca="1" t="shared" si="1"/>
        <v>728</v>
      </c>
      <c r="D9" s="7">
        <f ca="1" t="shared" si="2"/>
        <v>401</v>
      </c>
      <c r="E9" s="7">
        <f ca="1" t="shared" si="0"/>
        <v>302</v>
      </c>
      <c r="F9" s="7">
        <f ca="1" t="shared" si="0"/>
        <v>163</v>
      </c>
      <c r="G9" s="7">
        <f ca="1" t="shared" si="0"/>
        <v>294</v>
      </c>
      <c r="H9" s="7">
        <f ca="1" t="shared" si="0"/>
        <v>141</v>
      </c>
      <c r="I9" s="7">
        <f ca="1" t="shared" si="0"/>
        <v>298</v>
      </c>
      <c r="J9" s="7">
        <f ca="1" t="shared" si="0"/>
        <v>350</v>
      </c>
      <c r="K9" s="7">
        <f ca="1" t="shared" si="0"/>
        <v>417</v>
      </c>
      <c r="L9" s="7">
        <f ca="1" t="shared" si="0"/>
        <v>263</v>
      </c>
      <c r="M9" s="7">
        <f ca="1" t="shared" si="0"/>
        <v>256</v>
      </c>
      <c r="N9" s="7">
        <f ca="1" t="shared" si="0"/>
        <v>393</v>
      </c>
      <c r="O9" s="7">
        <f ca="1" t="shared" si="0"/>
        <v>113</v>
      </c>
      <c r="P9" s="11">
        <f t="shared" si="3"/>
        <v>3391</v>
      </c>
      <c r="Q9" s="11">
        <f t="shared" si="4"/>
        <v>2468648</v>
      </c>
      <c r="R9" s="12">
        <f t="shared" si="5"/>
        <v>145.6</v>
      </c>
      <c r="S9" s="3">
        <f ca="1" t="shared" si="6"/>
        <v>1900</v>
      </c>
      <c r="T9" s="1"/>
    </row>
    <row r="10" spans="2:20" ht="14.25">
      <c r="B10" s="7">
        <v>7</v>
      </c>
      <c r="C10" s="5">
        <f ca="1" t="shared" si="1"/>
        <v>455</v>
      </c>
      <c r="D10" s="7">
        <f ca="1" t="shared" si="2"/>
        <v>237</v>
      </c>
      <c r="E10" s="7">
        <f ca="1" t="shared" si="0"/>
        <v>445</v>
      </c>
      <c r="F10" s="7">
        <f ca="1" t="shared" si="0"/>
        <v>378</v>
      </c>
      <c r="G10" s="7">
        <f ca="1" t="shared" si="0"/>
        <v>366</v>
      </c>
      <c r="H10" s="7">
        <f ca="1" t="shared" si="0"/>
        <v>109</v>
      </c>
      <c r="I10" s="7">
        <f ca="1" t="shared" si="0"/>
        <v>383</v>
      </c>
      <c r="J10" s="7">
        <f ca="1" t="shared" si="0"/>
        <v>483</v>
      </c>
      <c r="K10" s="7">
        <f ca="1" t="shared" si="0"/>
        <v>102</v>
      </c>
      <c r="L10" s="7">
        <f ca="1" t="shared" si="0"/>
        <v>399</v>
      </c>
      <c r="M10" s="7">
        <f ca="1" t="shared" si="0"/>
        <v>448</v>
      </c>
      <c r="N10" s="7">
        <f ca="1" t="shared" si="0"/>
        <v>265</v>
      </c>
      <c r="O10" s="7">
        <f ca="1" t="shared" si="0"/>
        <v>306</v>
      </c>
      <c r="P10" s="11">
        <f t="shared" si="3"/>
        <v>3921</v>
      </c>
      <c r="Q10" s="11">
        <f t="shared" si="4"/>
        <v>1784055</v>
      </c>
      <c r="R10" s="12">
        <f t="shared" si="5"/>
        <v>91</v>
      </c>
      <c r="S10" s="3">
        <f ca="1" t="shared" si="6"/>
        <v>1160</v>
      </c>
      <c r="T10" s="1"/>
    </row>
    <row r="11" spans="2:20" ht="14.25">
      <c r="B11" s="7">
        <v>8</v>
      </c>
      <c r="C11" s="5">
        <f ca="1" t="shared" si="1"/>
        <v>394</v>
      </c>
      <c r="D11" s="7">
        <f ca="1" t="shared" si="2"/>
        <v>366</v>
      </c>
      <c r="E11" s="7">
        <f ca="1" t="shared" si="0"/>
        <v>297</v>
      </c>
      <c r="F11" s="7">
        <f ca="1" t="shared" si="0"/>
        <v>326</v>
      </c>
      <c r="G11" s="7">
        <f ca="1" t="shared" si="0"/>
        <v>252</v>
      </c>
      <c r="H11" s="7">
        <f ca="1" t="shared" si="0"/>
        <v>104</v>
      </c>
      <c r="I11" s="7">
        <f ca="1" t="shared" si="0"/>
        <v>208</v>
      </c>
      <c r="J11" s="7">
        <f ca="1" t="shared" si="0"/>
        <v>463</v>
      </c>
      <c r="K11" s="7">
        <f ca="1" t="shared" si="0"/>
        <v>365</v>
      </c>
      <c r="L11" s="7">
        <f ca="1" t="shared" si="0"/>
        <v>255</v>
      </c>
      <c r="M11" s="7">
        <f ca="1" t="shared" si="0"/>
        <v>395</v>
      </c>
      <c r="N11" s="7">
        <f ca="1" t="shared" si="0"/>
        <v>116</v>
      </c>
      <c r="O11" s="7">
        <f ca="1" t="shared" si="0"/>
        <v>203</v>
      </c>
      <c r="P11" s="11">
        <f t="shared" si="3"/>
        <v>3350</v>
      </c>
      <c r="Q11" s="11">
        <f t="shared" si="4"/>
        <v>1319900</v>
      </c>
      <c r="R11" s="12">
        <f t="shared" si="5"/>
        <v>78.80000000000001</v>
      </c>
      <c r="S11" s="3">
        <f ca="1" t="shared" si="6"/>
        <v>1429</v>
      </c>
      <c r="T11" s="1"/>
    </row>
    <row r="12" spans="2:20" ht="14.25">
      <c r="B12" s="7">
        <v>9</v>
      </c>
      <c r="C12" s="5">
        <f ca="1" t="shared" si="1"/>
        <v>725</v>
      </c>
      <c r="D12" s="7">
        <f ca="1" t="shared" si="2"/>
        <v>282</v>
      </c>
      <c r="E12" s="7">
        <f ca="1" t="shared" si="0"/>
        <v>112</v>
      </c>
      <c r="F12" s="7">
        <f ca="1" t="shared" si="0"/>
        <v>207</v>
      </c>
      <c r="G12" s="7">
        <f ca="1" t="shared" si="0"/>
        <v>411</v>
      </c>
      <c r="H12" s="7">
        <f ca="1" t="shared" si="0"/>
        <v>278</v>
      </c>
      <c r="I12" s="7">
        <f ca="1" t="shared" si="0"/>
        <v>344</v>
      </c>
      <c r="J12" s="7">
        <f ca="1" t="shared" si="0"/>
        <v>358</v>
      </c>
      <c r="K12" s="7">
        <f ca="1" t="shared" si="0"/>
        <v>148</v>
      </c>
      <c r="L12" s="7">
        <f ca="1" t="shared" si="0"/>
        <v>389</v>
      </c>
      <c r="M12" s="7">
        <f ca="1" t="shared" si="0"/>
        <v>266</v>
      </c>
      <c r="N12" s="7">
        <f ca="1" t="shared" si="0"/>
        <v>272</v>
      </c>
      <c r="O12" s="7">
        <f ca="1" t="shared" si="0"/>
        <v>395</v>
      </c>
      <c r="P12" s="11">
        <f t="shared" si="3"/>
        <v>3462</v>
      </c>
      <c r="Q12" s="11">
        <f t="shared" si="4"/>
        <v>2509950</v>
      </c>
      <c r="R12" s="12">
        <f t="shared" si="5"/>
        <v>145</v>
      </c>
      <c r="S12" s="3">
        <f ca="1" t="shared" si="6"/>
        <v>1234</v>
      </c>
      <c r="T12" s="1"/>
    </row>
    <row r="13" spans="2:20" ht="14.25">
      <c r="B13" s="7">
        <v>10</v>
      </c>
      <c r="C13" s="5">
        <f ca="1" t="shared" si="1"/>
        <v>193</v>
      </c>
      <c r="D13" s="7">
        <f ca="1" t="shared" si="2"/>
        <v>482</v>
      </c>
      <c r="E13" s="7">
        <f ca="1" t="shared" si="0"/>
        <v>298</v>
      </c>
      <c r="F13" s="7">
        <f ca="1" t="shared" si="0"/>
        <v>394</v>
      </c>
      <c r="G13" s="7">
        <f ca="1" t="shared" si="0"/>
        <v>450</v>
      </c>
      <c r="H13" s="7">
        <f ca="1" t="shared" si="0"/>
        <v>409</v>
      </c>
      <c r="I13" s="7">
        <f ca="1" t="shared" si="0"/>
        <v>389</v>
      </c>
      <c r="J13" s="7">
        <f ca="1" t="shared" si="0"/>
        <v>192</v>
      </c>
      <c r="K13" s="7">
        <f ca="1" t="shared" si="0"/>
        <v>398</v>
      </c>
      <c r="L13" s="7">
        <f ca="1" t="shared" si="0"/>
        <v>190</v>
      </c>
      <c r="M13" s="7">
        <f ca="1" t="shared" si="0"/>
        <v>400</v>
      </c>
      <c r="N13" s="7">
        <f ca="1" t="shared" si="0"/>
        <v>215</v>
      </c>
      <c r="O13" s="7">
        <f ca="1" t="shared" si="0"/>
        <v>477</v>
      </c>
      <c r="P13" s="11">
        <f t="shared" si="3"/>
        <v>4294</v>
      </c>
      <c r="Q13" s="11">
        <f t="shared" si="4"/>
        <v>828742</v>
      </c>
      <c r="R13" s="12">
        <f t="shared" si="5"/>
        <v>38.6</v>
      </c>
      <c r="S13" s="3">
        <f ca="1" t="shared" si="6"/>
        <v>1077</v>
      </c>
      <c r="T13" s="1"/>
    </row>
    <row r="14" spans="2:20" ht="14.25">
      <c r="B14" s="7">
        <v>11</v>
      </c>
      <c r="C14" s="5">
        <f ca="1" t="shared" si="1"/>
        <v>538</v>
      </c>
      <c r="D14" s="7">
        <f ca="1" t="shared" si="2"/>
        <v>418</v>
      </c>
      <c r="E14" s="7">
        <f ca="1" t="shared" si="0"/>
        <v>361</v>
      </c>
      <c r="F14" s="7">
        <f ca="1" t="shared" si="0"/>
        <v>395</v>
      </c>
      <c r="G14" s="7">
        <f ca="1" t="shared" si="0"/>
        <v>165</v>
      </c>
      <c r="H14" s="7">
        <f ca="1" t="shared" si="0"/>
        <v>135</v>
      </c>
      <c r="I14" s="7">
        <f ca="1" t="shared" si="0"/>
        <v>390</v>
      </c>
      <c r="J14" s="7">
        <f ca="1" t="shared" si="0"/>
        <v>266</v>
      </c>
      <c r="K14" s="7">
        <f ca="1" t="shared" si="0"/>
        <v>388</v>
      </c>
      <c r="L14" s="7">
        <f ca="1" t="shared" si="0"/>
        <v>412</v>
      </c>
      <c r="M14" s="7">
        <f ca="1" t="shared" si="0"/>
        <v>233</v>
      </c>
      <c r="N14" s="7">
        <f ca="1" t="shared" si="0"/>
        <v>340</v>
      </c>
      <c r="O14" s="7">
        <f ca="1" t="shared" si="0"/>
        <v>454</v>
      </c>
      <c r="P14" s="11">
        <f t="shared" si="3"/>
        <v>3957</v>
      </c>
      <c r="Q14" s="11">
        <f t="shared" si="4"/>
        <v>2128866</v>
      </c>
      <c r="R14" s="12">
        <f t="shared" si="5"/>
        <v>107.60000000000001</v>
      </c>
      <c r="S14" s="3">
        <f ca="1" t="shared" si="6"/>
        <v>1256</v>
      </c>
      <c r="T14" s="1"/>
    </row>
    <row r="15" spans="2:20" ht="15" thickBot="1">
      <c r="B15" s="8">
        <v>12</v>
      </c>
      <c r="C15" s="6">
        <f ca="1" t="shared" si="1"/>
        <v>455</v>
      </c>
      <c r="D15" s="8">
        <f ca="1" t="shared" si="2"/>
        <v>133</v>
      </c>
      <c r="E15" s="8">
        <f ca="1" t="shared" si="0"/>
        <v>342</v>
      </c>
      <c r="F15" s="8">
        <f ca="1" t="shared" si="0"/>
        <v>457</v>
      </c>
      <c r="G15" s="8">
        <f ca="1" t="shared" si="0"/>
        <v>313</v>
      </c>
      <c r="H15" s="8">
        <f ca="1" t="shared" si="0"/>
        <v>432</v>
      </c>
      <c r="I15" s="8">
        <f ca="1" t="shared" si="0"/>
        <v>192</v>
      </c>
      <c r="J15" s="8">
        <f ca="1" t="shared" si="0"/>
        <v>445</v>
      </c>
      <c r="K15" s="8">
        <f ca="1" t="shared" si="0"/>
        <v>227</v>
      </c>
      <c r="L15" s="8">
        <f ca="1" t="shared" si="0"/>
        <v>361</v>
      </c>
      <c r="M15" s="8">
        <f ca="1" t="shared" si="0"/>
        <v>453</v>
      </c>
      <c r="N15" s="8">
        <f ca="1" t="shared" si="0"/>
        <v>394</v>
      </c>
      <c r="O15" s="8">
        <f ca="1" t="shared" si="0"/>
        <v>346</v>
      </c>
      <c r="P15" s="13">
        <f t="shared" si="3"/>
        <v>4095</v>
      </c>
      <c r="Q15" s="13">
        <f t="shared" si="4"/>
        <v>1863225</v>
      </c>
      <c r="R15" s="14">
        <f t="shared" si="5"/>
        <v>91</v>
      </c>
      <c r="S15" s="4">
        <f ca="1" t="shared" si="6"/>
        <v>1397</v>
      </c>
      <c r="T15" s="1"/>
    </row>
    <row r="16" ht="14.25">
      <c r="R16" s="2"/>
    </row>
  </sheetData>
  <sheetProtection/>
  <mergeCells count="7">
    <mergeCell ref="S2:S3"/>
    <mergeCell ref="B2:B3"/>
    <mergeCell ref="C2:C3"/>
    <mergeCell ref="D2:O2"/>
    <mergeCell ref="R2:R3"/>
    <mergeCell ref="Q2:Q3"/>
    <mergeCell ref="P2:P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Беников</dc:creator>
  <cp:keywords/>
  <dc:description/>
  <cp:lastModifiedBy>2</cp:lastModifiedBy>
  <cp:lastPrinted>2012-02-26T03:38:47Z</cp:lastPrinted>
  <dcterms:created xsi:type="dcterms:W3CDTF">2012-02-23T12:13:56Z</dcterms:created>
  <dcterms:modified xsi:type="dcterms:W3CDTF">2012-03-02T06:44:18Z</dcterms:modified>
  <cp:category/>
  <cp:version/>
  <cp:contentType/>
  <cp:contentStatus/>
</cp:coreProperties>
</file>